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2250"/>
  </bookViews>
  <sheets>
    <sheet name="Смета" sheetId="1" r:id="rId1"/>
  </sheets>
  <calcPr calcId="152511" iterateDelta="1E-4"/>
</workbook>
</file>

<file path=xl/calcChain.xml><?xml version="1.0" encoding="utf-8"?>
<calcChain xmlns="http://schemas.openxmlformats.org/spreadsheetml/2006/main">
  <c r="E98" i="1" l="1"/>
  <c r="E96" i="1"/>
  <c r="E94" i="1"/>
  <c r="E6" i="1" l="1"/>
  <c r="E5" i="1"/>
  <c r="E4" i="1"/>
  <c r="E44" i="1" l="1"/>
  <c r="E10" i="1"/>
  <c r="C91" i="1"/>
  <c r="E90" i="1"/>
  <c r="E88" i="1"/>
  <c r="E87" i="1"/>
  <c r="E86" i="1"/>
  <c r="E84" i="1"/>
  <c r="E83" i="1"/>
  <c r="E81" i="1"/>
  <c r="E80" i="1"/>
  <c r="E79" i="1"/>
  <c r="E69" i="1"/>
  <c r="E66" i="1"/>
  <c r="E42" i="1"/>
  <c r="E41" i="1"/>
  <c r="E40" i="1"/>
  <c r="E39" i="1"/>
  <c r="E47" i="1"/>
  <c r="E46" i="1"/>
  <c r="E28" i="1"/>
  <c r="E91" i="1" l="1"/>
  <c r="E27" i="1" l="1"/>
  <c r="E11" i="1"/>
  <c r="E12" i="1"/>
  <c r="C35" i="1"/>
  <c r="E34" i="1"/>
  <c r="E32" i="1"/>
  <c r="E31" i="1"/>
  <c r="E30" i="1"/>
  <c r="E29" i="1"/>
  <c r="E26" i="1"/>
  <c r="E24" i="1"/>
  <c r="E23" i="1"/>
  <c r="E35" i="1" l="1"/>
  <c r="E74" i="1"/>
  <c r="E73" i="1"/>
  <c r="C75" i="1" l="1"/>
  <c r="E71" i="1"/>
  <c r="E70" i="1"/>
  <c r="E67" i="1"/>
  <c r="E65" i="1"/>
  <c r="E64" i="1"/>
  <c r="E62" i="1"/>
  <c r="E61" i="1"/>
  <c r="E59" i="1"/>
  <c r="E58" i="1"/>
  <c r="E57" i="1"/>
  <c r="E53" i="1"/>
  <c r="E18" i="1"/>
  <c r="C54" i="1"/>
  <c r="E51" i="1"/>
  <c r="E50" i="1"/>
  <c r="E49" i="1"/>
  <c r="E48" i="1"/>
  <c r="E45" i="1"/>
  <c r="E54" i="1" l="1"/>
  <c r="E75" i="1"/>
  <c r="C19" i="1"/>
  <c r="E16" i="1"/>
  <c r="E15" i="1"/>
  <c r="E14" i="1"/>
  <c r="E13" i="1"/>
  <c r="E8" i="1"/>
  <c r="E7" i="1"/>
  <c r="E19" i="1" l="1"/>
</calcChain>
</file>

<file path=xl/sharedStrings.xml><?xml version="1.0" encoding="utf-8"?>
<sst xmlns="http://schemas.openxmlformats.org/spreadsheetml/2006/main" count="158" uniqueCount="54">
  <si>
    <t>Наименование работ</t>
  </si>
  <si>
    <t>Цена</t>
  </si>
  <si>
    <t>Объём</t>
  </si>
  <si>
    <t>м2</t>
  </si>
  <si>
    <t>шт.</t>
  </si>
  <si>
    <t>Монтаж плинтуса пластикового</t>
  </si>
  <si>
    <t>ЭЛЕКТРОМОНТАЖНЫЕ РАБОТЫ</t>
  </si>
  <si>
    <t>точка</t>
  </si>
  <si>
    <t>Монтаж раковины с тумбой</t>
  </si>
  <si>
    <t>ИТОГО</t>
  </si>
  <si>
    <t>Укладка ламината с укладкой пробковой (полимерной) подложки</t>
  </si>
  <si>
    <t>Штукатурка стен по маякам, слой до 3см</t>
  </si>
  <si>
    <t>п.м.</t>
  </si>
  <si>
    <t>Шпатлевка стен под оклейку обоями</t>
  </si>
  <si>
    <t>Шлифовка прошпаклеванных стен под обои</t>
  </si>
  <si>
    <t>Грунтование стен под шпаклевку, окраску, обои</t>
  </si>
  <si>
    <t>Поклейка обоев</t>
  </si>
  <si>
    <t>Грунтование пола (под плитку)</t>
  </si>
  <si>
    <t>Работы по затирке напольной плитки</t>
  </si>
  <si>
    <t>ПЛИТОЧНЫЕ РАБОТЫ - СТЕНЫ</t>
  </si>
  <si>
    <t>Укладка на стены керамической плитки</t>
  </si>
  <si>
    <t>Работы по затирке настенной плитки</t>
  </si>
  <si>
    <t>Высверливание отверстий под подрозетники, распаячные коробки</t>
  </si>
  <si>
    <t>Установка и подключение электророзетки, выключателя освещения</t>
  </si>
  <si>
    <t>САНТЕХНИЧЕСКИЕ РАБОТЫ - КОММУНИКАЦИИ</t>
  </si>
  <si>
    <t>Разводка и сварка водоподводящих труб (полипропилен)</t>
  </si>
  <si>
    <t>Разводка и сборка сливных труб (ПВХ)</t>
  </si>
  <si>
    <t>ВЕСЬ РЕМОНТ</t>
  </si>
  <si>
    <t>Установка скрытого ревизионного люка</t>
  </si>
  <si>
    <t>Укладка керамогранита или керамической плитки</t>
  </si>
  <si>
    <t>Грунтование стен</t>
  </si>
  <si>
    <t>Монтаж унитаза</t>
  </si>
  <si>
    <t>Подключение стиральной машины</t>
  </si>
  <si>
    <t>Коридор</t>
  </si>
  <si>
    <t xml:space="preserve">СТЕНЫ </t>
  </si>
  <si>
    <t>СТЕНЫ</t>
  </si>
  <si>
    <t>Ванна</t>
  </si>
  <si>
    <t>Комната с кухней</t>
  </si>
  <si>
    <t>ПОЛ</t>
  </si>
  <si>
    <t>Укладка ламината с укладкой  подложки</t>
  </si>
  <si>
    <t>Спальня</t>
  </si>
  <si>
    <t>Монтаж гипсокартона на стену с предварительной обрешеткой стены</t>
  </si>
  <si>
    <t xml:space="preserve">ПОЛ </t>
  </si>
  <si>
    <t xml:space="preserve">ПОЛ - ПЛИТОЧНЫЕ РАБОТЫ </t>
  </si>
  <si>
    <t>Устройства короба, закрывающего коммуникации</t>
  </si>
  <si>
    <t xml:space="preserve">САНТЕХНИЧЕСКИЕ РАБОТЫ </t>
  </si>
  <si>
    <t>Монтаж ванны</t>
  </si>
  <si>
    <t>Туалет</t>
  </si>
  <si>
    <t>Снос стен из пенобетона, пазогребня, легких перегородок</t>
  </si>
  <si>
    <t>Кладка гипсового пазогребневого блока</t>
  </si>
  <si>
    <t>ДВЕРИ</t>
  </si>
  <si>
    <t>Установка и сборка межкомнатной двери</t>
  </si>
  <si>
    <t>ОКНА</t>
  </si>
  <si>
    <t>Полная отделка оконных откосов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</si>
</sst>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\ &quot;₽&quot;"/>
  </numFmts>
  <fonts count="15" x14ac:knownFonts="1">
    <font>
      <sz val="11"/>
      <color theme="1"/>
      <name val="Calibri"/>
      <family val="2"/>
    </font>
    <font>
      <b/>
      <sz val="14"/>
      <color rgb="FF2E3C4E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theme="0"/>
      <name val="Calibri"/>
      <family val="2"/>
      <charset val="204"/>
    </font>
    <font>
      <sz val="11"/>
      <color theme="1"/>
      <name val="Calibri"/>
      <family val="2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2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 applyNumberFormat="0" applyBorder="0" applyAlignment="0" applyProtection="0"/>
    <xf numFmtId="0" fontId="5" fillId="0" borderId="0" applyNumberFormat="0" applyBorder="0" applyAlignment="0" applyProtection="0"/>
    <xf numFmtId="0" fontId="6" fillId="0" borderId="0" applyNumberFormat="0" applyBorder="0" applyAlignment="0" applyProtection="0"/>
    <xf numFmtId="0" fontId="3" fillId="3" borderId="0">
      <alignment horizontal="center"/>
    </xf>
    <xf numFmtId="0" fontId="1" fillId="0" borderId="1" applyBorder="0">
      <alignment horizontal="center" vertical="center" wrapText="1"/>
    </xf>
    <xf numFmtId="0" fontId="9" fillId="0" borderId="0">
      <alignment horizontal="center"/>
    </xf>
    <xf numFmtId="0" fontId="9" fillId="2" borderId="0">
      <alignment horizontal="center"/>
    </xf>
    <xf numFmtId="0" fontId="9" fillId="2" borderId="0"/>
    <xf numFmtId="0" fontId="2" fillId="0" borderId="0">
      <alignment horizontal="left"/>
    </xf>
    <xf numFmtId="0" fontId="9" fillId="0" borderId="0"/>
    <xf numFmtId="0" fontId="8" fillId="3" borderId="0" applyFont="0">
      <alignment horizontal="left"/>
    </xf>
    <xf numFmtId="0" fontId="7" fillId="0" borderId="0">
      <alignment horizontal="right"/>
    </xf>
    <xf numFmtId="0" fontId="7" fillId="0" borderId="0">
      <alignment horizontal="center"/>
    </xf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5">
    <xf numFmtId="0" fontId="0" fillId="0" borderId="0" xfId="0"/>
    <xf numFmtId="0" fontId="11" fillId="0" borderId="0" xfId="0" applyFont="1" applyFill="1"/>
    <xf numFmtId="0" fontId="11" fillId="0" borderId="0" xfId="15" applyFont="1" applyFill="1"/>
    <xf numFmtId="0" fontId="14" fillId="0" borderId="0" xfId="15" applyFont="1" applyFill="1"/>
    <xf numFmtId="165" fontId="11" fillId="0" borderId="0" xfId="14" applyNumberFormat="1" applyFont="1" applyFill="1" applyAlignment="1">
      <alignment horizontal="center"/>
    </xf>
    <xf numFmtId="0" fontId="11" fillId="0" borderId="0" xfId="15" applyFont="1" applyFill="1" applyAlignment="1">
      <alignment horizontal="center" vertical="center"/>
    </xf>
    <xf numFmtId="0" fontId="13" fillId="0" borderId="0" xfId="15" applyNumberFormat="1" applyFont="1" applyFill="1"/>
    <xf numFmtId="0" fontId="10" fillId="0" borderId="2" xfId="15" applyFont="1" applyFill="1" applyBorder="1" applyAlignment="1">
      <alignment horizontal="center" vertical="center"/>
    </xf>
    <xf numFmtId="0" fontId="10" fillId="0" borderId="2" xfId="15" applyFont="1" applyFill="1" applyBorder="1" applyAlignment="1">
      <alignment horizontal="center" vertical="center"/>
    </xf>
    <xf numFmtId="0" fontId="10" fillId="0" borderId="2" xfId="15" applyFont="1" applyFill="1" applyBorder="1" applyAlignment="1">
      <alignment horizontal="center" vertical="center" wrapText="1"/>
    </xf>
    <xf numFmtId="0" fontId="12" fillId="0" borderId="2" xfId="4" applyNumberFormat="1" applyFont="1" applyFill="1" applyBorder="1" applyAlignment="1">
      <alignment vertical="center"/>
    </xf>
    <xf numFmtId="165" fontId="12" fillId="0" borderId="2" xfId="4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3" fontId="12" fillId="0" borderId="2" xfId="4" applyNumberFormat="1" applyFont="1" applyFill="1" applyBorder="1" applyAlignment="1">
      <alignment vertical="center"/>
    </xf>
    <xf numFmtId="0" fontId="11" fillId="0" borderId="2" xfId="15" applyFont="1" applyFill="1" applyBorder="1"/>
    <xf numFmtId="0" fontId="11" fillId="0" borderId="2" xfId="15" applyFont="1" applyFill="1" applyBorder="1" applyAlignment="1">
      <alignment horizontal="center" vertical="center"/>
    </xf>
    <xf numFmtId="165" fontId="11" fillId="0" borderId="2" xfId="14" applyNumberFormat="1" applyFont="1" applyFill="1" applyBorder="1" applyAlignment="1">
      <alignment horizontal="center"/>
    </xf>
    <xf numFmtId="3" fontId="13" fillId="0" borderId="2" xfId="15" applyNumberFormat="1" applyFont="1" applyFill="1" applyBorder="1"/>
    <xf numFmtId="165" fontId="12" fillId="0" borderId="2" xfId="4" applyNumberFormat="1" applyFont="1" applyFill="1" applyBorder="1" applyAlignment="1">
      <alignment vertical="center"/>
    </xf>
    <xf numFmtId="0" fontId="10" fillId="0" borderId="2" xfId="4" applyNumberFormat="1" applyFont="1" applyFill="1" applyBorder="1" applyAlignment="1">
      <alignment vertical="center"/>
    </xf>
    <xf numFmtId="0" fontId="10" fillId="0" borderId="2" xfId="4" applyNumberFormat="1" applyFont="1" applyFill="1" applyBorder="1" applyAlignment="1">
      <alignment horizontal="right" vertical="center"/>
    </xf>
    <xf numFmtId="3" fontId="10" fillId="0" borderId="2" xfId="4" applyNumberFormat="1" applyFont="1" applyFill="1" applyBorder="1" applyAlignment="1">
      <alignment vertical="center"/>
    </xf>
    <xf numFmtId="0" fontId="11" fillId="0" borderId="2" xfId="7" applyFont="1" applyFill="1" applyBorder="1">
      <alignment horizontal="center"/>
    </xf>
    <xf numFmtId="0" fontId="11" fillId="0" borderId="2" xfId="7" applyFont="1" applyFill="1" applyBorder="1" applyAlignment="1">
      <alignment horizontal="center" vertical="center"/>
    </xf>
    <xf numFmtId="0" fontId="13" fillId="0" borderId="2" xfId="7" applyNumberFormat="1" applyFont="1" applyFill="1" applyBorder="1">
      <alignment horizontal="center"/>
    </xf>
  </cellXfs>
  <cellStyles count="25">
    <cellStyle name="121" xfId="10"/>
    <cellStyle name="Bold text" xfId="16"/>
    <cellStyle name="Col header" xfId="20"/>
    <cellStyle name="Date" xfId="21"/>
    <cellStyle name="Date &amp; time" xfId="23"/>
    <cellStyle name="Money" xfId="18"/>
    <cellStyle name="Number" xfId="17"/>
    <cellStyle name="Percentage" xfId="19"/>
    <cellStyle name="Text" xfId="15"/>
    <cellStyle name="Time" xfId="22"/>
    <cellStyle name="Белый инфа" xfId="7"/>
    <cellStyle name="Белый слева" xfId="8"/>
    <cellStyle name="Заголовок столбцов" xfId="4"/>
    <cellStyle name="Итого" xfId="12"/>
    <cellStyle name="Итого цифра" xfId="13"/>
    <cellStyle name="Категория" xfId="5"/>
    <cellStyle name="Нейтральный" xfId="3" builtinId="28" hidden="1"/>
    <cellStyle name="Обычный" xfId="0" builtinId="0"/>
    <cellStyle name="Обычный 2" xfId="24"/>
    <cellStyle name="Плохой" xfId="2" builtinId="27" hidden="1"/>
    <cellStyle name="Подзаголовок синий" xfId="11"/>
    <cellStyle name="Синий информация центр" xfId="6"/>
    <cellStyle name="Синий слева" xfId="9"/>
    <cellStyle name="Финансовый" xfId="14" builtinId="3"/>
    <cellStyle name="Хороший" xfId="1" builtinId="26" hidden="1"/>
  </cellStyles>
  <dxfs count="0"/>
  <tableStyles count="1" defaultTableStyle="TableStyleMedium2" defaultPivotStyle="PivotStyleMedium9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Normal="100" workbookViewId="0">
      <selection activeCell="F86" sqref="F1:H1048576"/>
    </sheetView>
  </sheetViews>
  <sheetFormatPr defaultRowHeight="15" x14ac:dyDescent="0.25"/>
  <cols>
    <col min="1" max="1" width="63" style="1" customWidth="1"/>
    <col min="2" max="2" width="8" style="5" customWidth="1"/>
    <col min="3" max="3" width="8.140625" style="4" customWidth="1"/>
    <col min="4" max="4" width="9.140625" style="5" customWidth="1"/>
    <col min="5" max="5" width="11.7109375" style="6" customWidth="1"/>
    <col min="6" max="7" width="9.140625" style="1"/>
    <col min="8" max="16" width="11.85546875" style="1" customWidth="1"/>
    <col min="17" max="17" width="12.85546875" style="1" customWidth="1"/>
    <col min="18" max="16384" width="9.140625" style="1"/>
  </cols>
  <sheetData>
    <row r="1" spans="1:5" ht="18.75" x14ac:dyDescent="0.25">
      <c r="A1" s="7" t="s">
        <v>0</v>
      </c>
      <c r="B1" s="8" t="s">
        <v>1</v>
      </c>
      <c r="C1" s="8"/>
      <c r="D1" s="7" t="s">
        <v>2</v>
      </c>
      <c r="E1" s="7" t="s">
        <v>9</v>
      </c>
    </row>
    <row r="2" spans="1:5" ht="18.75" x14ac:dyDescent="0.25">
      <c r="A2" s="9" t="s">
        <v>37</v>
      </c>
      <c r="B2" s="9"/>
      <c r="C2" s="9"/>
      <c r="D2" s="9"/>
      <c r="E2" s="9"/>
    </row>
    <row r="3" spans="1:5" s="2" customFormat="1" ht="15.75" x14ac:dyDescent="0.25">
      <c r="A3" s="10" t="s">
        <v>38</v>
      </c>
      <c r="B3" s="10"/>
      <c r="C3" s="11"/>
      <c r="D3" s="12"/>
      <c r="E3" s="13"/>
    </row>
    <row r="4" spans="1:5" x14ac:dyDescent="0.25">
      <c r="A4" s="14" t="s">
        <v>17</v>
      </c>
      <c r="B4" s="15" t="s">
        <v>3</v>
      </c>
      <c r="C4" s="16">
        <v>30</v>
      </c>
      <c r="D4" s="15">
        <v>6.95</v>
      </c>
      <c r="E4" s="17">
        <f t="shared" ref="E4:E6" si="0">C4*D4</f>
        <v>208.5</v>
      </c>
    </row>
    <row r="5" spans="1:5" x14ac:dyDescent="0.25">
      <c r="A5" s="14" t="s">
        <v>29</v>
      </c>
      <c r="B5" s="15" t="s">
        <v>3</v>
      </c>
      <c r="C5" s="16">
        <v>900</v>
      </c>
      <c r="D5" s="15">
        <v>6.95</v>
      </c>
      <c r="E5" s="17">
        <f t="shared" si="0"/>
        <v>6255</v>
      </c>
    </row>
    <row r="6" spans="1:5" x14ac:dyDescent="0.25">
      <c r="A6" s="14" t="s">
        <v>18</v>
      </c>
      <c r="B6" s="15" t="s">
        <v>3</v>
      </c>
      <c r="C6" s="16">
        <v>120</v>
      </c>
      <c r="D6" s="15">
        <v>6.95</v>
      </c>
      <c r="E6" s="17">
        <f t="shared" si="0"/>
        <v>834</v>
      </c>
    </row>
    <row r="7" spans="1:5" x14ac:dyDescent="0.25">
      <c r="A7" s="14" t="s">
        <v>39</v>
      </c>
      <c r="B7" s="15" t="s">
        <v>3</v>
      </c>
      <c r="C7" s="16">
        <v>270</v>
      </c>
      <c r="D7" s="15">
        <v>9.9</v>
      </c>
      <c r="E7" s="17">
        <f t="shared" ref="E7:E8" si="1">C7*D7</f>
        <v>2673</v>
      </c>
    </row>
    <row r="8" spans="1:5" x14ac:dyDescent="0.25">
      <c r="A8" s="14" t="s">
        <v>5</v>
      </c>
      <c r="B8" s="15" t="s">
        <v>12</v>
      </c>
      <c r="C8" s="16">
        <v>140</v>
      </c>
      <c r="D8" s="15">
        <v>17.2</v>
      </c>
      <c r="E8" s="17">
        <f t="shared" si="1"/>
        <v>2408</v>
      </c>
    </row>
    <row r="9" spans="1:5" s="2" customFormat="1" ht="15.75" x14ac:dyDescent="0.25">
      <c r="A9" s="10" t="s">
        <v>34</v>
      </c>
      <c r="B9" s="10"/>
      <c r="C9" s="11"/>
      <c r="D9" s="12"/>
      <c r="E9" s="13"/>
    </row>
    <row r="10" spans="1:5" x14ac:dyDescent="0.25">
      <c r="A10" s="14" t="s">
        <v>48</v>
      </c>
      <c r="B10" s="15" t="s">
        <v>3</v>
      </c>
      <c r="C10" s="16">
        <v>180</v>
      </c>
      <c r="D10" s="15">
        <v>3.8</v>
      </c>
      <c r="E10" s="17">
        <f t="shared" ref="E10" si="2">C10*D10</f>
        <v>684</v>
      </c>
    </row>
    <row r="11" spans="1:5" x14ac:dyDescent="0.25">
      <c r="A11" s="14" t="s">
        <v>30</v>
      </c>
      <c r="B11" s="15" t="s">
        <v>3</v>
      </c>
      <c r="C11" s="16">
        <v>45</v>
      </c>
      <c r="D11" s="15">
        <v>39.4</v>
      </c>
      <c r="E11" s="17">
        <f t="shared" ref="E11" si="3">C11*D11</f>
        <v>1773</v>
      </c>
    </row>
    <row r="12" spans="1:5" x14ac:dyDescent="0.25">
      <c r="A12" s="14" t="s">
        <v>11</v>
      </c>
      <c r="B12" s="15" t="s">
        <v>3</v>
      </c>
      <c r="C12" s="16">
        <v>450</v>
      </c>
      <c r="D12" s="15">
        <v>39.4</v>
      </c>
      <c r="E12" s="17">
        <f t="shared" ref="E12" si="4">C12*D12</f>
        <v>17730</v>
      </c>
    </row>
    <row r="13" spans="1:5" x14ac:dyDescent="0.25">
      <c r="A13" s="14" t="s">
        <v>13</v>
      </c>
      <c r="B13" s="15" t="s">
        <v>3</v>
      </c>
      <c r="C13" s="16">
        <v>140</v>
      </c>
      <c r="D13" s="15">
        <v>39.4</v>
      </c>
      <c r="E13" s="17">
        <f t="shared" ref="E13:E14" si="5">C13*D13</f>
        <v>5516</v>
      </c>
    </row>
    <row r="14" spans="1:5" x14ac:dyDescent="0.25">
      <c r="A14" s="14" t="s">
        <v>14</v>
      </c>
      <c r="B14" s="15" t="s">
        <v>3</v>
      </c>
      <c r="C14" s="16">
        <v>70</v>
      </c>
      <c r="D14" s="15">
        <v>39.4</v>
      </c>
      <c r="E14" s="17">
        <f t="shared" si="5"/>
        <v>2758</v>
      </c>
    </row>
    <row r="15" spans="1:5" x14ac:dyDescent="0.25">
      <c r="A15" s="14" t="s">
        <v>15</v>
      </c>
      <c r="B15" s="15" t="s">
        <v>3</v>
      </c>
      <c r="C15" s="16">
        <v>40</v>
      </c>
      <c r="D15" s="15">
        <v>39.4</v>
      </c>
      <c r="E15" s="17">
        <f t="shared" ref="E15:E16" si="6">C15*D15</f>
        <v>1576</v>
      </c>
    </row>
    <row r="16" spans="1:5" x14ac:dyDescent="0.25">
      <c r="A16" s="14" t="s">
        <v>16</v>
      </c>
      <c r="B16" s="15" t="s">
        <v>3</v>
      </c>
      <c r="C16" s="16">
        <v>200</v>
      </c>
      <c r="D16" s="15">
        <v>39.4</v>
      </c>
      <c r="E16" s="17">
        <f t="shared" si="6"/>
        <v>7880</v>
      </c>
    </row>
    <row r="17" spans="1:5" ht="15.75" x14ac:dyDescent="0.25">
      <c r="A17" s="10" t="s">
        <v>6</v>
      </c>
      <c r="B17" s="10"/>
      <c r="C17" s="18"/>
      <c r="D17" s="10"/>
      <c r="E17" s="13"/>
    </row>
    <row r="18" spans="1:5" x14ac:dyDescent="0.25">
      <c r="A18" s="14" t="s">
        <v>23</v>
      </c>
      <c r="B18" s="15" t="s">
        <v>4</v>
      </c>
      <c r="C18" s="16">
        <v>170</v>
      </c>
      <c r="D18" s="15">
        <v>5</v>
      </c>
      <c r="E18" s="17">
        <f t="shared" ref="E18" si="7">C18*D18</f>
        <v>850</v>
      </c>
    </row>
    <row r="19" spans="1:5" s="3" customFormat="1" ht="18.75" x14ac:dyDescent="0.3">
      <c r="A19" s="19"/>
      <c r="B19" s="19"/>
      <c r="C19" s="20" t="str">
        <f>A2</f>
        <v>Комната с кухней</v>
      </c>
      <c r="D19" s="19" t="s">
        <v>9</v>
      </c>
      <c r="E19" s="21">
        <f>SUM(E3:E18)</f>
        <v>51145.5</v>
      </c>
    </row>
    <row r="20" spans="1:5" x14ac:dyDescent="0.25">
      <c r="A20" s="14"/>
      <c r="B20" s="15"/>
      <c r="C20" s="16"/>
      <c r="D20" s="15"/>
      <c r="E20" s="17"/>
    </row>
    <row r="21" spans="1:5" ht="18.75" x14ac:dyDescent="0.25">
      <c r="A21" s="9" t="s">
        <v>40</v>
      </c>
      <c r="B21" s="9"/>
      <c r="C21" s="9"/>
      <c r="D21" s="9"/>
      <c r="E21" s="9"/>
    </row>
    <row r="22" spans="1:5" s="2" customFormat="1" ht="15.75" x14ac:dyDescent="0.25">
      <c r="A22" s="10" t="s">
        <v>42</v>
      </c>
      <c r="B22" s="10"/>
      <c r="C22" s="11"/>
      <c r="D22" s="12"/>
      <c r="E22" s="13"/>
    </row>
    <row r="23" spans="1:5" x14ac:dyDescent="0.25">
      <c r="A23" s="14" t="s">
        <v>10</v>
      </c>
      <c r="B23" s="15" t="s">
        <v>3</v>
      </c>
      <c r="C23" s="16">
        <v>270</v>
      </c>
      <c r="D23" s="15">
        <v>12.46</v>
      </c>
      <c r="E23" s="17">
        <f t="shared" ref="E23:E24" si="8">C23*D23</f>
        <v>3364.2000000000003</v>
      </c>
    </row>
    <row r="24" spans="1:5" x14ac:dyDescent="0.25">
      <c r="A24" s="14" t="s">
        <v>5</v>
      </c>
      <c r="B24" s="15" t="s">
        <v>12</v>
      </c>
      <c r="C24" s="16">
        <v>140</v>
      </c>
      <c r="D24" s="15">
        <v>15.2</v>
      </c>
      <c r="E24" s="17">
        <f t="shared" si="8"/>
        <v>2128</v>
      </c>
    </row>
    <row r="25" spans="1:5" s="2" customFormat="1" ht="15.75" x14ac:dyDescent="0.25">
      <c r="A25" s="10" t="s">
        <v>34</v>
      </c>
      <c r="B25" s="10"/>
      <c r="C25" s="11"/>
      <c r="D25" s="12"/>
      <c r="E25" s="13"/>
    </row>
    <row r="26" spans="1:5" x14ac:dyDescent="0.25">
      <c r="A26" s="14" t="s">
        <v>30</v>
      </c>
      <c r="B26" s="15" t="s">
        <v>3</v>
      </c>
      <c r="C26" s="16">
        <v>45</v>
      </c>
      <c r="D26" s="15">
        <v>25.7</v>
      </c>
      <c r="E26" s="17">
        <f t="shared" ref="E26:E32" si="9">C26*D26</f>
        <v>1156.5</v>
      </c>
    </row>
    <row r="27" spans="1:5" x14ac:dyDescent="0.25">
      <c r="A27" s="14" t="s">
        <v>11</v>
      </c>
      <c r="B27" s="15" t="s">
        <v>3</v>
      </c>
      <c r="C27" s="16">
        <v>450</v>
      </c>
      <c r="D27" s="15">
        <v>25.7</v>
      </c>
      <c r="E27" s="17">
        <f t="shared" si="9"/>
        <v>11565</v>
      </c>
    </row>
    <row r="28" spans="1:5" x14ac:dyDescent="0.25">
      <c r="A28" s="14" t="s">
        <v>41</v>
      </c>
      <c r="B28" s="15" t="s">
        <v>3</v>
      </c>
      <c r="C28" s="16">
        <v>550</v>
      </c>
      <c r="D28" s="15">
        <v>7.3</v>
      </c>
      <c r="E28" s="17">
        <f t="shared" si="9"/>
        <v>4015</v>
      </c>
    </row>
    <row r="29" spans="1:5" x14ac:dyDescent="0.25">
      <c r="A29" s="14" t="s">
        <v>13</v>
      </c>
      <c r="B29" s="15" t="s">
        <v>3</v>
      </c>
      <c r="C29" s="16">
        <v>140</v>
      </c>
      <c r="D29" s="15">
        <v>33</v>
      </c>
      <c r="E29" s="17">
        <f t="shared" si="9"/>
        <v>4620</v>
      </c>
    </row>
    <row r="30" spans="1:5" x14ac:dyDescent="0.25">
      <c r="A30" s="14" t="s">
        <v>14</v>
      </c>
      <c r="B30" s="15" t="s">
        <v>3</v>
      </c>
      <c r="C30" s="16">
        <v>70</v>
      </c>
      <c r="D30" s="15">
        <v>33</v>
      </c>
      <c r="E30" s="17">
        <f t="shared" si="9"/>
        <v>2310</v>
      </c>
    </row>
    <row r="31" spans="1:5" x14ac:dyDescent="0.25">
      <c r="A31" s="14" t="s">
        <v>15</v>
      </c>
      <c r="B31" s="15" t="s">
        <v>3</v>
      </c>
      <c r="C31" s="16">
        <v>40</v>
      </c>
      <c r="D31" s="15">
        <v>33</v>
      </c>
      <c r="E31" s="17">
        <f t="shared" si="9"/>
        <v>1320</v>
      </c>
    </row>
    <row r="32" spans="1:5" x14ac:dyDescent="0.25">
      <c r="A32" s="14" t="s">
        <v>16</v>
      </c>
      <c r="B32" s="15" t="s">
        <v>3</v>
      </c>
      <c r="C32" s="16">
        <v>200</v>
      </c>
      <c r="D32" s="15">
        <v>33</v>
      </c>
      <c r="E32" s="17">
        <f t="shared" si="9"/>
        <v>6600</v>
      </c>
    </row>
    <row r="33" spans="1:5" ht="15.75" x14ac:dyDescent="0.25">
      <c r="A33" s="10" t="s">
        <v>6</v>
      </c>
      <c r="B33" s="10"/>
      <c r="C33" s="18"/>
      <c r="D33" s="10"/>
      <c r="E33" s="13"/>
    </row>
    <row r="34" spans="1:5" x14ac:dyDescent="0.25">
      <c r="A34" s="14" t="s">
        <v>23</v>
      </c>
      <c r="B34" s="15" t="s">
        <v>4</v>
      </c>
      <c r="C34" s="16">
        <v>170</v>
      </c>
      <c r="D34" s="15">
        <v>3</v>
      </c>
      <c r="E34" s="17">
        <f t="shared" ref="E34" si="10">C34*D34</f>
        <v>510</v>
      </c>
    </row>
    <row r="35" spans="1:5" s="3" customFormat="1" ht="18.75" x14ac:dyDescent="0.3">
      <c r="A35" s="19"/>
      <c r="B35" s="19"/>
      <c r="C35" s="20" t="str">
        <f>A21</f>
        <v>Спальня</v>
      </c>
      <c r="D35" s="19" t="s">
        <v>9</v>
      </c>
      <c r="E35" s="21">
        <f>SUM(E22:E34)</f>
        <v>37588.699999999997</v>
      </c>
    </row>
    <row r="36" spans="1:5" x14ac:dyDescent="0.25">
      <c r="A36" s="14"/>
      <c r="B36" s="15"/>
      <c r="C36" s="16"/>
      <c r="D36" s="15"/>
      <c r="E36" s="17"/>
    </row>
    <row r="37" spans="1:5" ht="18.75" x14ac:dyDescent="0.25">
      <c r="A37" s="9" t="s">
        <v>33</v>
      </c>
      <c r="B37" s="9"/>
      <c r="C37" s="9"/>
      <c r="D37" s="9"/>
      <c r="E37" s="9"/>
    </row>
    <row r="38" spans="1:5" s="2" customFormat="1" ht="15.75" x14ac:dyDescent="0.25">
      <c r="A38" s="10" t="s">
        <v>43</v>
      </c>
      <c r="B38" s="10"/>
      <c r="C38" s="18"/>
      <c r="D38" s="10"/>
      <c r="E38" s="13"/>
    </row>
    <row r="39" spans="1:5" x14ac:dyDescent="0.25">
      <c r="A39" s="14" t="s">
        <v>17</v>
      </c>
      <c r="B39" s="15" t="s">
        <v>3</v>
      </c>
      <c r="C39" s="16">
        <v>30</v>
      </c>
      <c r="D39" s="15">
        <v>5.5</v>
      </c>
      <c r="E39" s="17">
        <f t="shared" ref="E39:E42" si="11">C39*D39</f>
        <v>165</v>
      </c>
    </row>
    <row r="40" spans="1:5" x14ac:dyDescent="0.25">
      <c r="A40" s="14" t="s">
        <v>29</v>
      </c>
      <c r="B40" s="15" t="s">
        <v>3</v>
      </c>
      <c r="C40" s="16">
        <v>900</v>
      </c>
      <c r="D40" s="15">
        <v>5.5</v>
      </c>
      <c r="E40" s="17">
        <f t="shared" si="11"/>
        <v>4950</v>
      </c>
    </row>
    <row r="41" spans="1:5" x14ac:dyDescent="0.25">
      <c r="A41" s="14" t="s">
        <v>18</v>
      </c>
      <c r="B41" s="15" t="s">
        <v>3</v>
      </c>
      <c r="C41" s="16">
        <v>120</v>
      </c>
      <c r="D41" s="15">
        <v>5.5</v>
      </c>
      <c r="E41" s="17">
        <f t="shared" si="11"/>
        <v>660</v>
      </c>
    </row>
    <row r="42" spans="1:5" x14ac:dyDescent="0.25">
      <c r="A42" s="14" t="s">
        <v>5</v>
      </c>
      <c r="B42" s="15" t="s">
        <v>12</v>
      </c>
      <c r="C42" s="16">
        <v>140</v>
      </c>
      <c r="D42" s="15">
        <v>5.5</v>
      </c>
      <c r="E42" s="17">
        <f t="shared" si="11"/>
        <v>770</v>
      </c>
    </row>
    <row r="43" spans="1:5" s="2" customFormat="1" ht="15.75" x14ac:dyDescent="0.25">
      <c r="A43" s="10" t="s">
        <v>35</v>
      </c>
      <c r="B43" s="10"/>
      <c r="C43" s="11"/>
      <c r="D43" s="12"/>
      <c r="E43" s="13"/>
    </row>
    <row r="44" spans="1:5" x14ac:dyDescent="0.25">
      <c r="A44" s="14" t="s">
        <v>49</v>
      </c>
      <c r="B44" s="15" t="s">
        <v>3</v>
      </c>
      <c r="C44" s="16">
        <v>650</v>
      </c>
      <c r="D44" s="15">
        <v>1.6</v>
      </c>
      <c r="E44" s="17">
        <f t="shared" ref="E44" si="12">C44*D44</f>
        <v>1040</v>
      </c>
    </row>
    <row r="45" spans="1:5" x14ac:dyDescent="0.25">
      <c r="A45" s="14" t="s">
        <v>30</v>
      </c>
      <c r="B45" s="15" t="s">
        <v>3</v>
      </c>
      <c r="C45" s="16">
        <v>45</v>
      </c>
      <c r="D45" s="15">
        <v>17.899999999999999</v>
      </c>
      <c r="E45" s="17">
        <f t="shared" ref="E45:E49" si="13">C45*D45</f>
        <v>805.49999999999989</v>
      </c>
    </row>
    <row r="46" spans="1:5" x14ac:dyDescent="0.25">
      <c r="A46" s="14" t="s">
        <v>11</v>
      </c>
      <c r="B46" s="15" t="s">
        <v>3</v>
      </c>
      <c r="C46" s="16">
        <v>450</v>
      </c>
      <c r="D46" s="15">
        <v>17.899999999999999</v>
      </c>
      <c r="E46" s="17">
        <f t="shared" si="13"/>
        <v>8054.9999999999991</v>
      </c>
    </row>
    <row r="47" spans="1:5" x14ac:dyDescent="0.25">
      <c r="A47" s="14" t="s">
        <v>41</v>
      </c>
      <c r="B47" s="15" t="s">
        <v>3</v>
      </c>
      <c r="C47" s="16">
        <v>550</v>
      </c>
      <c r="D47" s="15">
        <v>4.5</v>
      </c>
      <c r="E47" s="17">
        <f t="shared" si="13"/>
        <v>2475</v>
      </c>
    </row>
    <row r="48" spans="1:5" x14ac:dyDescent="0.25">
      <c r="A48" s="14" t="s">
        <v>13</v>
      </c>
      <c r="B48" s="15" t="s">
        <v>3</v>
      </c>
      <c r="C48" s="16">
        <v>140</v>
      </c>
      <c r="D48" s="15">
        <v>22.4</v>
      </c>
      <c r="E48" s="17">
        <f t="shared" si="13"/>
        <v>3136</v>
      </c>
    </row>
    <row r="49" spans="1:5" x14ac:dyDescent="0.25">
      <c r="A49" s="14" t="s">
        <v>14</v>
      </c>
      <c r="B49" s="15" t="s">
        <v>3</v>
      </c>
      <c r="C49" s="16">
        <v>70</v>
      </c>
      <c r="D49" s="15">
        <v>22.4</v>
      </c>
      <c r="E49" s="17">
        <f t="shared" si="13"/>
        <v>1568</v>
      </c>
    </row>
    <row r="50" spans="1:5" x14ac:dyDescent="0.25">
      <c r="A50" s="14" t="s">
        <v>15</v>
      </c>
      <c r="B50" s="15" t="s">
        <v>3</v>
      </c>
      <c r="C50" s="16">
        <v>40</v>
      </c>
      <c r="D50" s="15">
        <v>22.4</v>
      </c>
      <c r="E50" s="17">
        <f t="shared" ref="E50:E51" si="14">C50*D50</f>
        <v>896</v>
      </c>
    </row>
    <row r="51" spans="1:5" x14ac:dyDescent="0.25">
      <c r="A51" s="14" t="s">
        <v>16</v>
      </c>
      <c r="B51" s="15" t="s">
        <v>3</v>
      </c>
      <c r="C51" s="16">
        <v>200</v>
      </c>
      <c r="D51" s="15">
        <v>22.4</v>
      </c>
      <c r="E51" s="17">
        <f t="shared" si="14"/>
        <v>4480</v>
      </c>
    </row>
    <row r="52" spans="1:5" ht="15.75" x14ac:dyDescent="0.25">
      <c r="A52" s="10" t="s">
        <v>6</v>
      </c>
      <c r="B52" s="10"/>
      <c r="C52" s="18"/>
      <c r="D52" s="10"/>
      <c r="E52" s="13"/>
    </row>
    <row r="53" spans="1:5" x14ac:dyDescent="0.25">
      <c r="A53" s="14" t="s">
        <v>23</v>
      </c>
      <c r="B53" s="15" t="s">
        <v>4</v>
      </c>
      <c r="C53" s="16">
        <v>170</v>
      </c>
      <c r="D53" s="15">
        <v>2</v>
      </c>
      <c r="E53" s="17">
        <f t="shared" ref="E53" si="15">C53*D53</f>
        <v>340</v>
      </c>
    </row>
    <row r="54" spans="1:5" s="3" customFormat="1" ht="18.75" x14ac:dyDescent="0.3">
      <c r="A54" s="19"/>
      <c r="B54" s="19"/>
      <c r="C54" s="20" t="str">
        <f>A37</f>
        <v>Коридор</v>
      </c>
      <c r="D54" s="19" t="s">
        <v>9</v>
      </c>
      <c r="E54" s="21">
        <f>SUM(E39:E53)</f>
        <v>29340.5</v>
      </c>
    </row>
    <row r="55" spans="1:5" ht="18.75" x14ac:dyDescent="0.25">
      <c r="A55" s="9" t="s">
        <v>36</v>
      </c>
      <c r="B55" s="9"/>
      <c r="C55" s="9"/>
      <c r="D55" s="9"/>
      <c r="E55" s="9"/>
    </row>
    <row r="56" spans="1:5" s="2" customFormat="1" ht="15.75" x14ac:dyDescent="0.25">
      <c r="A56" s="10" t="s">
        <v>38</v>
      </c>
      <c r="B56" s="10"/>
      <c r="C56" s="18"/>
      <c r="D56" s="10"/>
      <c r="E56" s="13"/>
    </row>
    <row r="57" spans="1:5" x14ac:dyDescent="0.25">
      <c r="A57" s="14" t="s">
        <v>17</v>
      </c>
      <c r="B57" s="15" t="s">
        <v>3</v>
      </c>
      <c r="C57" s="16">
        <v>30</v>
      </c>
      <c r="D57" s="15">
        <v>3.4</v>
      </c>
      <c r="E57" s="17">
        <f t="shared" ref="E57:E59" si="16">C57*D57</f>
        <v>102</v>
      </c>
    </row>
    <row r="58" spans="1:5" x14ac:dyDescent="0.25">
      <c r="A58" s="14" t="s">
        <v>29</v>
      </c>
      <c r="B58" s="15" t="s">
        <v>3</v>
      </c>
      <c r="C58" s="16">
        <v>900</v>
      </c>
      <c r="D58" s="15">
        <v>3.4</v>
      </c>
      <c r="E58" s="17">
        <f t="shared" si="16"/>
        <v>3060</v>
      </c>
    </row>
    <row r="59" spans="1:5" x14ac:dyDescent="0.25">
      <c r="A59" s="14" t="s">
        <v>18</v>
      </c>
      <c r="B59" s="15" t="s">
        <v>3</v>
      </c>
      <c r="C59" s="16">
        <v>120</v>
      </c>
      <c r="D59" s="15">
        <v>3.4</v>
      </c>
      <c r="E59" s="17">
        <f t="shared" si="16"/>
        <v>408</v>
      </c>
    </row>
    <row r="60" spans="1:5" s="2" customFormat="1" ht="15.75" x14ac:dyDescent="0.25">
      <c r="A60" s="10" t="s">
        <v>19</v>
      </c>
      <c r="B60" s="10"/>
      <c r="C60" s="18"/>
      <c r="D60" s="10"/>
      <c r="E60" s="13"/>
    </row>
    <row r="61" spans="1:5" x14ac:dyDescent="0.25">
      <c r="A61" s="14" t="s">
        <v>20</v>
      </c>
      <c r="B61" s="15" t="s">
        <v>3</v>
      </c>
      <c r="C61" s="16">
        <v>900</v>
      </c>
      <c r="D61" s="15">
        <v>17.8</v>
      </c>
      <c r="E61" s="17">
        <f t="shared" ref="E61:E62" si="17">C61*D61</f>
        <v>16020</v>
      </c>
    </row>
    <row r="62" spans="1:5" x14ac:dyDescent="0.25">
      <c r="A62" s="14" t="s">
        <v>21</v>
      </c>
      <c r="B62" s="15" t="s">
        <v>3</v>
      </c>
      <c r="C62" s="16">
        <v>120</v>
      </c>
      <c r="D62" s="15">
        <v>17.8</v>
      </c>
      <c r="E62" s="17">
        <f t="shared" si="17"/>
        <v>2136</v>
      </c>
    </row>
    <row r="63" spans="1:5" s="2" customFormat="1" ht="15.75" x14ac:dyDescent="0.25">
      <c r="A63" s="10" t="s">
        <v>24</v>
      </c>
      <c r="B63" s="10"/>
      <c r="C63" s="18"/>
      <c r="D63" s="10"/>
      <c r="E63" s="13"/>
    </row>
    <row r="64" spans="1:5" x14ac:dyDescent="0.25">
      <c r="A64" s="14" t="s">
        <v>25</v>
      </c>
      <c r="B64" s="15" t="s">
        <v>7</v>
      </c>
      <c r="C64" s="16">
        <v>1900</v>
      </c>
      <c r="D64" s="15">
        <v>3</v>
      </c>
      <c r="E64" s="17">
        <f t="shared" ref="E64:E67" si="18">C64*D64</f>
        <v>5700</v>
      </c>
    </row>
    <row r="65" spans="1:5" x14ac:dyDescent="0.25">
      <c r="A65" s="14" t="s">
        <v>26</v>
      </c>
      <c r="B65" s="15" t="s">
        <v>7</v>
      </c>
      <c r="C65" s="16">
        <v>1200</v>
      </c>
      <c r="D65" s="15">
        <v>3</v>
      </c>
      <c r="E65" s="17">
        <f t="shared" si="18"/>
        <v>3600</v>
      </c>
    </row>
    <row r="66" spans="1:5" x14ac:dyDescent="0.25">
      <c r="A66" s="14" t="s">
        <v>44</v>
      </c>
      <c r="B66" s="15" t="s">
        <v>4</v>
      </c>
      <c r="C66" s="16">
        <v>1800</v>
      </c>
      <c r="D66" s="15">
        <v>1</v>
      </c>
      <c r="E66" s="17">
        <f t="shared" si="18"/>
        <v>1800</v>
      </c>
    </row>
    <row r="67" spans="1:5" x14ac:dyDescent="0.25">
      <c r="A67" s="14" t="s">
        <v>28</v>
      </c>
      <c r="B67" s="15" t="s">
        <v>4</v>
      </c>
      <c r="C67" s="16">
        <v>900</v>
      </c>
      <c r="D67" s="15">
        <v>1</v>
      </c>
      <c r="E67" s="17">
        <f t="shared" si="18"/>
        <v>900</v>
      </c>
    </row>
    <row r="68" spans="1:5" s="2" customFormat="1" ht="15.75" x14ac:dyDescent="0.25">
      <c r="A68" s="10" t="s">
        <v>45</v>
      </c>
      <c r="B68" s="10"/>
      <c r="C68" s="18"/>
      <c r="D68" s="10"/>
      <c r="E68" s="13"/>
    </row>
    <row r="69" spans="1:5" x14ac:dyDescent="0.25">
      <c r="A69" s="14" t="s">
        <v>46</v>
      </c>
      <c r="B69" s="15" t="s">
        <v>4</v>
      </c>
      <c r="C69" s="16">
        <v>2200</v>
      </c>
      <c r="D69" s="15">
        <v>1</v>
      </c>
      <c r="E69" s="17">
        <f t="shared" ref="E69" si="19">C69*D69</f>
        <v>2200</v>
      </c>
    </row>
    <row r="70" spans="1:5" x14ac:dyDescent="0.25">
      <c r="A70" s="14" t="s">
        <v>8</v>
      </c>
      <c r="B70" s="15" t="s">
        <v>4</v>
      </c>
      <c r="C70" s="16">
        <v>2000</v>
      </c>
      <c r="D70" s="15">
        <v>1</v>
      </c>
      <c r="E70" s="17">
        <f t="shared" ref="E70:E71" si="20">C70*D70</f>
        <v>2000</v>
      </c>
    </row>
    <row r="71" spans="1:5" x14ac:dyDescent="0.25">
      <c r="A71" s="14" t="s">
        <v>32</v>
      </c>
      <c r="B71" s="15" t="s">
        <v>4</v>
      </c>
      <c r="C71" s="16">
        <v>900</v>
      </c>
      <c r="D71" s="15">
        <v>1</v>
      </c>
      <c r="E71" s="17">
        <f t="shared" si="20"/>
        <v>900</v>
      </c>
    </row>
    <row r="72" spans="1:5" ht="15.75" x14ac:dyDescent="0.25">
      <c r="A72" s="10" t="s">
        <v>6</v>
      </c>
      <c r="B72" s="10"/>
      <c r="C72" s="18"/>
      <c r="D72" s="10"/>
      <c r="E72" s="13"/>
    </row>
    <row r="73" spans="1:5" x14ac:dyDescent="0.25">
      <c r="A73" s="14" t="s">
        <v>22</v>
      </c>
      <c r="B73" s="15" t="s">
        <v>4</v>
      </c>
      <c r="C73" s="16">
        <v>250</v>
      </c>
      <c r="D73" s="15">
        <v>1</v>
      </c>
      <c r="E73" s="17">
        <f t="shared" ref="E73:E74" si="21">C73*D73</f>
        <v>250</v>
      </c>
    </row>
    <row r="74" spans="1:5" x14ac:dyDescent="0.25">
      <c r="A74" s="14" t="s">
        <v>23</v>
      </c>
      <c r="B74" s="15" t="s">
        <v>4</v>
      </c>
      <c r="C74" s="16">
        <v>170</v>
      </c>
      <c r="D74" s="15">
        <v>1</v>
      </c>
      <c r="E74" s="17">
        <f t="shared" si="21"/>
        <v>170</v>
      </c>
    </row>
    <row r="75" spans="1:5" s="3" customFormat="1" ht="18.75" x14ac:dyDescent="0.3">
      <c r="A75" s="19"/>
      <c r="B75" s="19"/>
      <c r="C75" s="20" t="str">
        <f>A55</f>
        <v>Ванна</v>
      </c>
      <c r="D75" s="19" t="s">
        <v>9</v>
      </c>
      <c r="E75" s="21">
        <f>SUM(E56:E74)</f>
        <v>39246</v>
      </c>
    </row>
    <row r="76" spans="1:5" x14ac:dyDescent="0.25">
      <c r="A76" s="22"/>
      <c r="B76" s="23"/>
      <c r="C76" s="16"/>
      <c r="D76" s="23"/>
      <c r="E76" s="24"/>
    </row>
    <row r="77" spans="1:5" ht="18.75" x14ac:dyDescent="0.25">
      <c r="A77" s="9" t="s">
        <v>47</v>
      </c>
      <c r="B77" s="9"/>
      <c r="C77" s="9"/>
      <c r="D77" s="9"/>
      <c r="E77" s="9"/>
    </row>
    <row r="78" spans="1:5" s="2" customFormat="1" ht="15.75" x14ac:dyDescent="0.25">
      <c r="A78" s="10" t="s">
        <v>38</v>
      </c>
      <c r="B78" s="10"/>
      <c r="C78" s="18"/>
      <c r="D78" s="10"/>
      <c r="E78" s="13"/>
    </row>
    <row r="79" spans="1:5" x14ac:dyDescent="0.25">
      <c r="A79" s="14" t="s">
        <v>17</v>
      </c>
      <c r="B79" s="15" t="s">
        <v>3</v>
      </c>
      <c r="C79" s="16">
        <v>30</v>
      </c>
      <c r="D79" s="15">
        <v>1</v>
      </c>
      <c r="E79" s="17">
        <f t="shared" ref="E79:E81" si="22">C79*D79</f>
        <v>30</v>
      </c>
    </row>
    <row r="80" spans="1:5" x14ac:dyDescent="0.25">
      <c r="A80" s="14" t="s">
        <v>29</v>
      </c>
      <c r="B80" s="15" t="s">
        <v>3</v>
      </c>
      <c r="C80" s="16">
        <v>900</v>
      </c>
      <c r="D80" s="15">
        <v>1</v>
      </c>
      <c r="E80" s="17">
        <f t="shared" si="22"/>
        <v>900</v>
      </c>
    </row>
    <row r="81" spans="1:5" x14ac:dyDescent="0.25">
      <c r="A81" s="14" t="s">
        <v>18</v>
      </c>
      <c r="B81" s="15" t="s">
        <v>3</v>
      </c>
      <c r="C81" s="16">
        <v>120</v>
      </c>
      <c r="D81" s="15">
        <v>1</v>
      </c>
      <c r="E81" s="17">
        <f t="shared" si="22"/>
        <v>120</v>
      </c>
    </row>
    <row r="82" spans="1:5" s="2" customFormat="1" ht="15.75" x14ac:dyDescent="0.25">
      <c r="A82" s="10" t="s">
        <v>19</v>
      </c>
      <c r="B82" s="10"/>
      <c r="C82" s="18"/>
      <c r="D82" s="10"/>
      <c r="E82" s="13"/>
    </row>
    <row r="83" spans="1:5" x14ac:dyDescent="0.25">
      <c r="A83" s="14" t="s">
        <v>20</v>
      </c>
      <c r="B83" s="15" t="s">
        <v>3</v>
      </c>
      <c r="C83" s="16">
        <v>900</v>
      </c>
      <c r="D83" s="15">
        <v>9.1999999999999993</v>
      </c>
      <c r="E83" s="17">
        <f t="shared" ref="E83:E84" si="23">C83*D83</f>
        <v>8280</v>
      </c>
    </row>
    <row r="84" spans="1:5" x14ac:dyDescent="0.25">
      <c r="A84" s="14" t="s">
        <v>21</v>
      </c>
      <c r="B84" s="15" t="s">
        <v>3</v>
      </c>
      <c r="C84" s="16">
        <v>120</v>
      </c>
      <c r="D84" s="15">
        <v>9.1999999999999993</v>
      </c>
      <c r="E84" s="17">
        <f t="shared" si="23"/>
        <v>1104</v>
      </c>
    </row>
    <row r="85" spans="1:5" s="2" customFormat="1" ht="15.75" x14ac:dyDescent="0.25">
      <c r="A85" s="10" t="s">
        <v>24</v>
      </c>
      <c r="B85" s="10"/>
      <c r="C85" s="18"/>
      <c r="D85" s="10"/>
      <c r="E85" s="13"/>
    </row>
    <row r="86" spans="1:5" x14ac:dyDescent="0.25">
      <c r="A86" s="14" t="s">
        <v>25</v>
      </c>
      <c r="B86" s="15" t="s">
        <v>7</v>
      </c>
      <c r="C86" s="16">
        <v>1900</v>
      </c>
      <c r="D86" s="15">
        <v>1</v>
      </c>
      <c r="E86" s="17">
        <f t="shared" ref="E86:E88" si="24">C86*D86</f>
        <v>1900</v>
      </c>
    </row>
    <row r="87" spans="1:5" x14ac:dyDescent="0.25">
      <c r="A87" s="14" t="s">
        <v>44</v>
      </c>
      <c r="B87" s="15" t="s">
        <v>4</v>
      </c>
      <c r="C87" s="16">
        <v>1800</v>
      </c>
      <c r="D87" s="15">
        <v>1</v>
      </c>
      <c r="E87" s="17">
        <f t="shared" si="24"/>
        <v>1800</v>
      </c>
    </row>
    <row r="88" spans="1:5" x14ac:dyDescent="0.25">
      <c r="A88" s="14" t="s">
        <v>28</v>
      </c>
      <c r="B88" s="15" t="s">
        <v>4</v>
      </c>
      <c r="C88" s="16">
        <v>900</v>
      </c>
      <c r="D88" s="15">
        <v>1</v>
      </c>
      <c r="E88" s="17">
        <f t="shared" si="24"/>
        <v>900</v>
      </c>
    </row>
    <row r="89" spans="1:5" s="2" customFormat="1" ht="15.75" x14ac:dyDescent="0.25">
      <c r="A89" s="10" t="s">
        <v>45</v>
      </c>
      <c r="B89" s="10"/>
      <c r="C89" s="18"/>
      <c r="D89" s="10"/>
      <c r="E89" s="13"/>
    </row>
    <row r="90" spans="1:5" x14ac:dyDescent="0.25">
      <c r="A90" s="14" t="s">
        <v>31</v>
      </c>
      <c r="B90" s="15" t="s">
        <v>4</v>
      </c>
      <c r="C90" s="16">
        <v>1400</v>
      </c>
      <c r="D90" s="15">
        <v>1</v>
      </c>
      <c r="E90" s="17">
        <f t="shared" ref="E90" si="25">C90*D90</f>
        <v>1400</v>
      </c>
    </row>
    <row r="91" spans="1:5" s="3" customFormat="1" ht="18.75" x14ac:dyDescent="0.3">
      <c r="A91" s="19"/>
      <c r="B91" s="19"/>
      <c r="C91" s="20" t="str">
        <f>A77</f>
        <v>Туалет</v>
      </c>
      <c r="D91" s="19" t="s">
        <v>9</v>
      </c>
      <c r="E91" s="21">
        <f>SUM(E78:E90)</f>
        <v>16434</v>
      </c>
    </row>
    <row r="92" spans="1:5" x14ac:dyDescent="0.25">
      <c r="A92" s="22"/>
      <c r="B92" s="23"/>
      <c r="C92" s="16"/>
      <c r="D92" s="23"/>
      <c r="E92" s="24"/>
    </row>
    <row r="93" spans="1:5" s="2" customFormat="1" ht="15.75" x14ac:dyDescent="0.25">
      <c r="A93" s="10" t="s">
        <v>50</v>
      </c>
      <c r="B93" s="10"/>
      <c r="C93" s="18"/>
      <c r="D93" s="10"/>
      <c r="E93" s="13"/>
    </row>
    <row r="94" spans="1:5" x14ac:dyDescent="0.25">
      <c r="A94" s="14" t="s">
        <v>51</v>
      </c>
      <c r="B94" s="15" t="s">
        <v>4</v>
      </c>
      <c r="C94" s="16">
        <v>3300</v>
      </c>
      <c r="D94" s="15">
        <v>4</v>
      </c>
      <c r="E94" s="17">
        <f t="shared" ref="E94" si="26">C94*D94</f>
        <v>13200</v>
      </c>
    </row>
    <row r="95" spans="1:5" s="2" customFormat="1" ht="15.75" x14ac:dyDescent="0.25">
      <c r="A95" s="10" t="s">
        <v>52</v>
      </c>
      <c r="B95" s="10"/>
      <c r="C95" s="18"/>
      <c r="D95" s="10"/>
      <c r="E95" s="13"/>
    </row>
    <row r="96" spans="1:5" x14ac:dyDescent="0.25">
      <c r="A96" s="14" t="s">
        <v>53</v>
      </c>
      <c r="B96" s="15" t="s">
        <v>4</v>
      </c>
      <c r="C96" s="16">
        <v>3500</v>
      </c>
      <c r="D96" s="15">
        <v>3</v>
      </c>
      <c r="E96" s="17">
        <f t="shared" ref="E96" si="27">C96*D96</f>
        <v>10500</v>
      </c>
    </row>
    <row r="97" spans="1:5" x14ac:dyDescent="0.25">
      <c r="A97" s="22"/>
      <c r="B97" s="23"/>
      <c r="C97" s="16"/>
      <c r="D97" s="23"/>
      <c r="E97" s="24"/>
    </row>
    <row r="98" spans="1:5" s="3" customFormat="1" ht="18.75" x14ac:dyDescent="0.3">
      <c r="A98" s="19"/>
      <c r="B98" s="19"/>
      <c r="C98" s="20" t="s">
        <v>27</v>
      </c>
      <c r="D98" s="19" t="s">
        <v>9</v>
      </c>
      <c r="E98" s="21">
        <f>E19+E35+E54+E75+E91+E94+E96</f>
        <v>197454.7</v>
      </c>
    </row>
  </sheetData>
  <mergeCells count="6">
    <mergeCell ref="A77:E77"/>
    <mergeCell ref="B1:C1"/>
    <mergeCell ref="A2:E2"/>
    <mergeCell ref="A37:E37"/>
    <mergeCell ref="A55:E55"/>
    <mergeCell ref="A21:E21"/>
  </mergeCells>
  <pageMargins left="0.19685039370078741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RomAn</cp:lastModifiedBy>
  <dcterms:created xsi:type="dcterms:W3CDTF">2006-09-16T00:00:00Z</dcterms:created>
  <dcterms:modified xsi:type="dcterms:W3CDTF">2016-02-10T20:13:59Z</dcterms:modified>
</cp:coreProperties>
</file>